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Hannah\ND Office Echo\VAULT-ABBOCCXR\"/>
    </mc:Choice>
  </mc:AlternateContent>
  <xr:revisionPtr revIDLastSave="0" documentId="8_{4A7284A5-1CEF-48F5-95DD-7DBCDCB46630}" xr6:coauthVersionLast="47" xr6:coauthVersionMax="47" xr10:uidLastSave="{00000000-0000-0000-0000-000000000000}"/>
  <bookViews>
    <workbookView xWindow="46110" yWindow="2085" windowWidth="21600" windowHeight="11505" tabRatio="668" activeTab="2" xr2:uid="{00000000-000D-0000-FFFF-FFFF00000000}"/>
  </bookViews>
  <sheets>
    <sheet name="Expense rules" sheetId="16" r:id="rId1"/>
    <sheet name="Expense eg" sheetId="17" r:id="rId2"/>
    <sheet name="Expense report" sheetId="15" r:id="rId3"/>
    <sheet name="Kilo" sheetId="1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15" l="1"/>
  <c r="F16" i="15"/>
  <c r="F15" i="15"/>
  <c r="F14" i="15"/>
  <c r="F13" i="15"/>
  <c r="F12" i="15"/>
  <c r="F11" i="15"/>
  <c r="F10" i="15"/>
  <c r="F9" i="15"/>
  <c r="F8" i="15"/>
  <c r="F7" i="15"/>
  <c r="F5" i="15"/>
  <c r="F6" i="15"/>
  <c r="F4" i="15"/>
  <c r="F3" i="15"/>
  <c r="C5" i="17"/>
  <c r="F16" i="17"/>
  <c r="F15" i="17"/>
  <c r="F14" i="17"/>
  <c r="F13" i="17"/>
  <c r="F12" i="17"/>
  <c r="F11" i="17"/>
  <c r="F10" i="17"/>
  <c r="F9" i="17"/>
  <c r="F8" i="17"/>
  <c r="F7" i="17"/>
  <c r="F6" i="17"/>
  <c r="F5" i="17"/>
  <c r="F4" i="17"/>
  <c r="F3" i="17"/>
  <c r="B14" i="18"/>
  <c r="F17" i="17"/>
</calcChain>
</file>

<file path=xl/sharedStrings.xml><?xml version="1.0" encoding="utf-8"?>
<sst xmlns="http://schemas.openxmlformats.org/spreadsheetml/2006/main" count="53" uniqueCount="44">
  <si>
    <t>Total</t>
  </si>
  <si>
    <t>Date</t>
  </si>
  <si>
    <t>Rules of Operations -Team Officials Subsidy</t>
  </si>
  <si>
    <t>Location</t>
  </si>
  <si>
    <t>KM</t>
  </si>
  <si>
    <t>Hotel</t>
  </si>
  <si>
    <t xml:space="preserve">Meals </t>
  </si>
  <si>
    <t>Playoff game #2 vs NCP - Rama ( 54.5 km x 2 )</t>
  </si>
  <si>
    <t>Rinks-distance as per Google Maps</t>
  </si>
  <si>
    <t>*KM - round trip</t>
  </si>
  <si>
    <t>Chesswood</t>
  </si>
  <si>
    <t>Pavillion- JRC</t>
  </si>
  <si>
    <t>Tom Graham-SCC</t>
  </si>
  <si>
    <t>A Head Coach who lives outside the boundaries of our Zone may be allowed mileage expenses to home games and practices, this must be approved by the Team and the Executive. A detailed mileage log must be submitted to the Executive to support this expense</t>
  </si>
  <si>
    <t>Oshawa - Campus Ice</t>
  </si>
  <si>
    <t>Oshawa - Legends Arena</t>
  </si>
  <si>
    <t>Pickering - Don Beer</t>
  </si>
  <si>
    <t>Ajax - Ajax Community Center</t>
  </si>
  <si>
    <t>Oshawa - Childrens Arena</t>
  </si>
  <si>
    <t>Markham - Millikan Mills</t>
  </si>
  <si>
    <t>Markham - Markham Centenial Arena</t>
  </si>
  <si>
    <t>Markham - Markham Village</t>
  </si>
  <si>
    <t>Newmarket - Magna Centre</t>
  </si>
  <si>
    <t>COW - Lindsay Rec</t>
  </si>
  <si>
    <t>Whitby - Iroquois Park</t>
  </si>
  <si>
    <t>Kingston - Invista</t>
  </si>
  <si>
    <t xml:space="preserve">Peterborough - Memorial </t>
  </si>
  <si>
    <t>Markham - Mount Joy</t>
  </si>
  <si>
    <t>Rama</t>
  </si>
  <si>
    <t>Belleville - Wally Dever</t>
  </si>
  <si>
    <t>Richmond Hill - Elvis Stojko</t>
  </si>
  <si>
    <t>Aurora - St Andrews Colledge</t>
  </si>
  <si>
    <t>Bowmanville - Garnet B Rickard Arena</t>
  </si>
  <si>
    <t>Bradford - Bradford West Gwillingbury</t>
  </si>
  <si>
    <t>Decision for payment must be either .40 cents per km or by tank of gas as per rules of operations.</t>
  </si>
  <si>
    <t>This form must be completed and submitted monthly to the Treasurer for approval and entered on the teams monthly budget reconciliation.</t>
  </si>
  <si>
    <t>teams monthly budget reconciliation.</t>
  </si>
  <si>
    <t>This form must be completed and submitted monthly to the Vice Chair Finance &amp; Treasurer for approval and entered on the</t>
  </si>
  <si>
    <t>Hotel expenses will also be covered; coaches are expected to share accommodations. Meals while away for more than 24 hours may be expensed with a receipt or at a flat rate of $70.00 per day ($15 breakfast, $20 lunch and $35 dinner), alcoholic beverages exempt.</t>
  </si>
  <si>
    <t>Team budgets may cover a non parent coach’s expense for mileage at the rate of .55 cents a km. Mileage is based on all officials in one car and its expected coaching staff follow this practice and only one payout for mileage will apply. Mileage will only be reimbursed for away games and tournaments. A mileage chart is available from the Vice Chair of Finance.  In addition, other occasional travel related expenses such as 407 ETR charges may be expensed with a supporting bill or receipt as approved by the Vice Chair of Finance.</t>
  </si>
  <si>
    <t>Monthly Coach Expense Tracking Form             2022-2023</t>
  </si>
  <si>
    <t>Decision for payment must be either .55 cents per km or by tank of gas as per rules of operations.</t>
  </si>
  <si>
    <t>P</t>
  </si>
  <si>
    <t>550km/tank @ $85 OR .55 cents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</si>
</sst>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name val="Arial"/>
    </font>
    <font>
      <sz val="10"/>
      <name val="Arial"/>
      <family val="2"/>
    </font>
    <font>
      <b/>
      <sz val="11"/>
      <color theme="3"/>
      <name val="Calibri"/>
      <family val="2"/>
      <scheme val="minor"/>
    </font>
    <font>
      <b/>
      <sz val="11"/>
      <color theme="1"/>
      <name val="Calibri"/>
      <family val="2"/>
      <scheme val="minor"/>
    </font>
    <font>
      <b/>
      <sz val="12"/>
      <color rgb="FF000000"/>
      <name val="Arial"/>
      <family val="2"/>
    </font>
    <font>
      <b/>
      <u/>
      <sz val="11"/>
      <color rgb="FF000000"/>
      <name val="Arial"/>
      <family val="2"/>
    </font>
    <font>
      <sz val="11"/>
      <color rgb="FF000000"/>
      <name val="Arial"/>
      <family val="2"/>
    </font>
    <font>
      <sz val="11"/>
      <color theme="1"/>
      <name val="Arial"/>
      <family val="2"/>
    </font>
    <font>
      <b/>
      <sz val="16"/>
      <color theme="1"/>
      <name val="Calibri"/>
      <family val="2"/>
      <scheme val="minor"/>
    </font>
    <font>
      <b/>
      <u/>
      <sz val="14"/>
      <color theme="1"/>
      <name val="Calibri"/>
      <family val="2"/>
      <scheme val="minor"/>
    </font>
    <font>
      <b/>
      <sz val="14"/>
      <color theme="1"/>
      <name val="Calibri"/>
      <family val="2"/>
      <scheme val="minor"/>
    </font>
    <font>
      <b/>
      <u/>
      <sz val="14"/>
      <color theme="4"/>
      <name val="Calibri"/>
      <family val="2"/>
      <scheme val="minor"/>
    </font>
    <font>
      <b/>
      <i/>
      <u/>
      <sz val="14"/>
      <color rgb="FF00B050"/>
      <name val="Calibri"/>
      <family val="2"/>
      <scheme val="minor"/>
    </font>
    <font>
      <b/>
      <sz val="11"/>
      <name val="Calibri"/>
      <family val="2"/>
      <scheme val="minor"/>
    </font>
    <font>
      <sz val="11"/>
      <name val="Calibri"/>
      <family val="2"/>
      <scheme val="minor"/>
    </font>
    <font>
      <sz val="11"/>
      <color rgb="FF002060"/>
      <name val="Calibri"/>
      <family val="2"/>
      <scheme val="minor"/>
    </font>
    <font>
      <sz val="10"/>
      <name val="Calibri"/>
      <family val="2"/>
      <scheme val="minor"/>
    </font>
    <font>
      <sz val="10"/>
      <color theme="1"/>
      <name val="Calibri"/>
      <family val="2"/>
      <scheme val="minor"/>
    </font>
  </fonts>
  <fills count="2">
    <fill>
      <patternFill patternType="none"/>
    </fill>
    <fill>
      <patternFill patternType="gray125"/>
    </fill>
  </fills>
  <borders count="14">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applyFont="0" applyFill="0" applyBorder="0" applyAlignment="0" applyProtection="0"/>
    <xf numFmtId="0" fontId="1" fillId="0" borderId="0" applyFont="0" applyFill="0" applyBorder="0" applyAlignment="0" applyProtection="0"/>
  </cellStyleXfs>
  <cellXfs count="33">
    <xf numFmtId="0" fontId="0" fillId="0" borderId="0" xfId="0"/>
    <xf numFmtId="0" fontId="0" fillId="0" borderId="0" xfId="0" applyAlignment="1">
      <alignment vertical="top" wrapText="1"/>
    </xf>
    <xf numFmtId="0" fontId="4" fillId="0" borderId="0" xfId="0" applyFont="1" applyAlignment="1">
      <alignment horizontal="center" vertical="center"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lignment horizontal="center"/>
    </xf>
    <xf numFmtId="0" fontId="10" fillId="0" borderId="7" xfId="0" applyFont="1" applyBorder="1"/>
    <xf numFmtId="164" fontId="10" fillId="0" borderId="8"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9" fillId="0" borderId="0" xfId="0" applyFont="1"/>
    <xf numFmtId="0" fontId="11" fillId="0" borderId="0" xfId="0" applyFont="1" applyAlignment="1">
      <alignment horizontal="center"/>
    </xf>
    <xf numFmtId="0" fontId="12" fillId="0" borderId="0" xfId="0" applyFont="1" applyAlignment="1">
      <alignment horizontal="left"/>
    </xf>
    <xf numFmtId="0" fontId="13" fillId="0" borderId="0" xfId="0" applyFont="1" applyAlignment="1">
      <alignment horizontal="right"/>
    </xf>
    <xf numFmtId="0" fontId="10" fillId="0" borderId="0" xfId="0" applyFont="1" applyAlignment="1">
      <alignment horizontal="center"/>
    </xf>
    <xf numFmtId="0" fontId="3" fillId="0" borderId="0" xfId="0" applyFont="1"/>
    <xf numFmtId="0" fontId="14" fillId="0" borderId="0" xfId="0" applyNumberFormat="1" applyFont="1" applyBorder="1" applyAlignment="1"/>
    <xf numFmtId="0" fontId="3" fillId="0" borderId="2" xfId="0" applyFont="1" applyBorder="1" applyAlignment="1">
      <alignment wrapText="1"/>
    </xf>
    <xf numFmtId="0" fontId="3" fillId="0" borderId="4" xfId="0" applyFont="1" applyBorder="1"/>
    <xf numFmtId="0" fontId="3" fillId="0" borderId="3" xfId="0" applyFont="1" applyBorder="1"/>
    <xf numFmtId="0" fontId="15" fillId="0" borderId="0" xfId="0" applyFont="1"/>
    <xf numFmtId="0" fontId="2" fillId="0" borderId="0" xfId="0" applyFont="1" applyAlignment="1">
      <alignment wrapText="1"/>
    </xf>
    <xf numFmtId="0" fontId="16" fillId="0" borderId="0" xfId="0" applyFont="1"/>
    <xf numFmtId="164" fontId="16" fillId="0" borderId="6" xfId="0" applyNumberFormat="1" applyFont="1" applyBorder="1" applyProtection="1">
      <protection locked="0"/>
    </xf>
    <xf numFmtId="164" fontId="16" fillId="0" borderId="5" xfId="0" applyNumberFormat="1" applyFont="1" applyBorder="1" applyProtection="1">
      <protection locked="0"/>
    </xf>
    <xf numFmtId="164" fontId="16" fillId="0" borderId="11" xfId="0" applyNumberFormat="1" applyFont="1" applyBorder="1" applyProtection="1">
      <protection locked="0"/>
    </xf>
    <xf numFmtId="14" fontId="16" fillId="0" borderId="0" xfId="0" applyNumberFormat="1" applyFont="1"/>
    <xf numFmtId="0" fontId="16" fillId="0" borderId="10" xfId="0" applyFont="1" applyBorder="1"/>
    <xf numFmtId="0" fontId="16" fillId="0" borderId="12" xfId="0" applyFont="1" applyBorder="1"/>
    <xf numFmtId="164" fontId="16" fillId="0" borderId="13" xfId="0" applyNumberFormat="1" applyFont="1" applyBorder="1" applyProtection="1">
      <protection locked="0"/>
    </xf>
    <xf numFmtId="164" fontId="16" fillId="0" borderId="1" xfId="0" applyNumberFormat="1" applyFont="1" applyBorder="1"/>
    <xf numFmtId="0" fontId="17" fillId="0" borderId="10" xfId="0" applyFont="1" applyBorder="1"/>
  </cellXfs>
  <cellStyles count="4">
    <cellStyle name="Currency 2" xfId="2" xr:uid="{00000000-0005-0000-0000-000000000000}"/>
    <cellStyle name="Currency 3"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6" sqref="A6"/>
    </sheetView>
  </sheetViews>
  <sheetFormatPr defaultRowHeight="12.75" x14ac:dyDescent="0.2"/>
  <cols>
    <col min="1" max="1" width="121.140625" style="1" customWidth="1"/>
  </cols>
  <sheetData>
    <row r="1" spans="1:1" ht="15.75" x14ac:dyDescent="0.2">
      <c r="A1" s="2" t="s">
        <v>2</v>
      </c>
    </row>
    <row r="2" spans="1:1" ht="15" x14ac:dyDescent="0.2">
      <c r="A2" s="3"/>
    </row>
    <row r="3" spans="1:1" ht="71.25" x14ac:dyDescent="0.2">
      <c r="A3" s="4" t="s">
        <v>39</v>
      </c>
    </row>
    <row r="4" spans="1:1" ht="42.75" x14ac:dyDescent="0.2">
      <c r="A4" s="4" t="s">
        <v>13</v>
      </c>
    </row>
    <row r="5" spans="1:1" ht="42.75" x14ac:dyDescent="0.2">
      <c r="A5" s="4" t="s">
        <v>38</v>
      </c>
    </row>
    <row r="6" spans="1:1" ht="14.25" x14ac:dyDescent="0.2">
      <c r="A6" s="4"/>
    </row>
    <row r="7" spans="1:1" ht="14.25" x14ac:dyDescent="0.2">
      <c r="A7" s="5"/>
    </row>
    <row r="9" spans="1:1" ht="14.25" x14ac:dyDescent="0.2">
      <c r="A9" s="5"/>
    </row>
    <row r="12" spans="1:1" ht="14.25" x14ac:dyDescent="0.2">
      <c r="A12" s="5"/>
    </row>
    <row r="13" spans="1:1" ht="14.25" x14ac:dyDescent="0.2">
      <c r="A13" s="5"/>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7"/>
  <sheetViews>
    <sheetView workbookViewId="0">
      <selection activeCell="B6" sqref="B6"/>
    </sheetView>
  </sheetViews>
  <sheetFormatPr defaultColWidth="9.140625" defaultRowHeight="12.75" x14ac:dyDescent="0.2"/>
  <cols>
    <col min="1" max="1" width="13.5703125" style="23" customWidth="1"/>
    <col min="2" max="2" width="55" style="23" customWidth="1"/>
    <col min="3" max="3" width="9.140625" style="23"/>
    <col min="4" max="4" width="16.140625" style="23" customWidth="1"/>
    <col min="5" max="5" width="14.42578125" style="23" customWidth="1"/>
    <col min="6" max="6" width="14.85546875" style="23" customWidth="1"/>
    <col min="7" max="16384" width="9.140625" style="23"/>
  </cols>
  <sheetData>
    <row r="1" spans="1:6" ht="43.5" customHeight="1" thickBot="1" x14ac:dyDescent="0.25">
      <c r="B1" s="6" t="s">
        <v>40</v>
      </c>
      <c r="D1" s="24"/>
      <c r="E1" s="24"/>
      <c r="F1" s="24"/>
    </row>
    <row r="2" spans="1:6" s="11" customFormat="1" ht="18.75" x14ac:dyDescent="0.3">
      <c r="A2" s="7" t="s">
        <v>1</v>
      </c>
      <c r="B2" s="7" t="s">
        <v>3</v>
      </c>
      <c r="C2" s="8" t="s">
        <v>4</v>
      </c>
      <c r="D2" s="9" t="s">
        <v>5</v>
      </c>
      <c r="E2" s="9" t="s">
        <v>6</v>
      </c>
      <c r="F2" s="10" t="s">
        <v>0</v>
      </c>
    </row>
    <row r="3" spans="1:6" s="11" customFormat="1" ht="18.75" x14ac:dyDescent="0.3">
      <c r="B3" s="12"/>
      <c r="C3" s="32"/>
      <c r="D3" s="25"/>
      <c r="E3" s="25"/>
      <c r="F3" s="26">
        <f>+C3*0.4+D3+E3</f>
        <v>0</v>
      </c>
    </row>
    <row r="4" spans="1:6" x14ac:dyDescent="0.2">
      <c r="A4" s="27"/>
      <c r="C4" s="28"/>
      <c r="D4" s="25"/>
      <c r="E4" s="25"/>
      <c r="F4" s="26">
        <f t="shared" ref="F4:F16" si="0">+C4*0.4+D4+E4</f>
        <v>0</v>
      </c>
    </row>
    <row r="5" spans="1:6" x14ac:dyDescent="0.2">
      <c r="A5" s="27">
        <v>44607</v>
      </c>
      <c r="B5" s="23" t="s">
        <v>7</v>
      </c>
      <c r="C5" s="28">
        <f>54.5*2</f>
        <v>109</v>
      </c>
      <c r="D5" s="25"/>
      <c r="E5" s="25">
        <v>10</v>
      </c>
      <c r="F5" s="26">
        <f t="shared" si="0"/>
        <v>53.6</v>
      </c>
    </row>
    <row r="6" spans="1:6" x14ac:dyDescent="0.2">
      <c r="A6" s="27"/>
      <c r="C6" s="28"/>
      <c r="D6" s="25"/>
      <c r="E6" s="25"/>
      <c r="F6" s="26">
        <f t="shared" si="0"/>
        <v>0</v>
      </c>
    </row>
    <row r="7" spans="1:6" x14ac:dyDescent="0.2">
      <c r="A7" s="27"/>
      <c r="C7" s="28"/>
      <c r="D7" s="25"/>
      <c r="E7" s="25"/>
      <c r="F7" s="26">
        <f t="shared" si="0"/>
        <v>0</v>
      </c>
    </row>
    <row r="8" spans="1:6" x14ac:dyDescent="0.2">
      <c r="A8" s="27"/>
      <c r="C8" s="28"/>
      <c r="D8" s="25"/>
      <c r="E8" s="25"/>
      <c r="F8" s="26">
        <f t="shared" si="0"/>
        <v>0</v>
      </c>
    </row>
    <row r="9" spans="1:6" x14ac:dyDescent="0.2">
      <c r="A9" s="27"/>
      <c r="C9" s="28"/>
      <c r="D9" s="25"/>
      <c r="E9" s="25"/>
      <c r="F9" s="26">
        <f t="shared" si="0"/>
        <v>0</v>
      </c>
    </row>
    <row r="10" spans="1:6" x14ac:dyDescent="0.2">
      <c r="A10" s="27"/>
      <c r="C10" s="28"/>
      <c r="D10" s="25"/>
      <c r="E10" s="25"/>
      <c r="F10" s="26">
        <f t="shared" si="0"/>
        <v>0</v>
      </c>
    </row>
    <row r="11" spans="1:6" x14ac:dyDescent="0.2">
      <c r="C11" s="28"/>
      <c r="D11" s="25"/>
      <c r="E11" s="25"/>
      <c r="F11" s="26">
        <f t="shared" si="0"/>
        <v>0</v>
      </c>
    </row>
    <row r="12" spans="1:6" x14ac:dyDescent="0.2">
      <c r="C12" s="28"/>
      <c r="D12" s="25"/>
      <c r="E12" s="25"/>
      <c r="F12" s="26">
        <f t="shared" si="0"/>
        <v>0</v>
      </c>
    </row>
    <row r="13" spans="1:6" x14ac:dyDescent="0.2">
      <c r="A13" s="27"/>
      <c r="C13" s="28"/>
      <c r="D13" s="25"/>
      <c r="E13" s="25"/>
      <c r="F13" s="26">
        <f t="shared" si="0"/>
        <v>0</v>
      </c>
    </row>
    <row r="14" spans="1:6" x14ac:dyDescent="0.2">
      <c r="A14" s="27"/>
      <c r="C14" s="28"/>
      <c r="D14" s="25"/>
      <c r="E14" s="25"/>
      <c r="F14" s="26">
        <f t="shared" si="0"/>
        <v>0</v>
      </c>
    </row>
    <row r="15" spans="1:6" x14ac:dyDescent="0.2">
      <c r="A15" s="27"/>
      <c r="C15" s="28"/>
      <c r="D15" s="25"/>
      <c r="E15" s="25"/>
      <c r="F15" s="26">
        <f t="shared" si="0"/>
        <v>0</v>
      </c>
    </row>
    <row r="16" spans="1:6" ht="14.45" customHeight="1" thickBot="1" x14ac:dyDescent="0.35">
      <c r="A16" s="13"/>
      <c r="B16" s="14"/>
      <c r="C16" s="29"/>
      <c r="D16" s="30"/>
      <c r="E16" s="30"/>
      <c r="F16" s="26">
        <f t="shared" si="0"/>
        <v>0</v>
      </c>
    </row>
    <row r="17" spans="1:6" ht="19.5" thickBot="1" x14ac:dyDescent="0.35">
      <c r="E17" s="15" t="s">
        <v>0</v>
      </c>
      <c r="F17" s="31">
        <f>SUM(F3:F16)</f>
        <v>53.6</v>
      </c>
    </row>
    <row r="18" spans="1:6" x14ac:dyDescent="0.2">
      <c r="A18" s="27"/>
    </row>
    <row r="19" spans="1:6" ht="15" x14ac:dyDescent="0.25">
      <c r="A19" s="27"/>
      <c r="B19" s="16" t="s">
        <v>41</v>
      </c>
    </row>
    <row r="20" spans="1:6" ht="15" x14ac:dyDescent="0.25">
      <c r="B20" s="16" t="s">
        <v>35</v>
      </c>
    </row>
    <row r="21" spans="1:6" x14ac:dyDescent="0.2">
      <c r="A21" s="27"/>
    </row>
    <row r="22" spans="1:6" x14ac:dyDescent="0.2">
      <c r="A22" s="27"/>
    </row>
    <row r="23" spans="1:6" x14ac:dyDescent="0.2">
      <c r="A23" s="27"/>
    </row>
    <row r="24" spans="1:6" x14ac:dyDescent="0.2">
      <c r="A24" s="27"/>
    </row>
    <row r="25" spans="1:6" x14ac:dyDescent="0.2">
      <c r="A25" s="27"/>
    </row>
    <row r="26" spans="1:6" x14ac:dyDescent="0.2">
      <c r="A26" s="27"/>
    </row>
    <row r="27" spans="1:6" x14ac:dyDescent="0.2">
      <c r="A27" s="27"/>
    </row>
    <row r="28" spans="1:6" x14ac:dyDescent="0.2">
      <c r="A28" s="27"/>
    </row>
    <row r="29" spans="1:6" x14ac:dyDescent="0.2">
      <c r="A29" s="27"/>
    </row>
    <row r="30" spans="1:6" ht="15" x14ac:dyDescent="0.25">
      <c r="A30" s="27"/>
      <c r="B30" s="17"/>
    </row>
    <row r="32" spans="1:6" x14ac:dyDescent="0.2">
      <c r="A32" s="27"/>
    </row>
    <row r="33" spans="1:2" x14ac:dyDescent="0.2">
      <c r="A33" s="27"/>
    </row>
    <row r="34" spans="1:2" x14ac:dyDescent="0.2">
      <c r="A34" s="27"/>
    </row>
    <row r="35" spans="1:2" x14ac:dyDescent="0.2">
      <c r="A35" s="27"/>
    </row>
    <row r="36" spans="1:2" x14ac:dyDescent="0.2">
      <c r="A36" s="27"/>
    </row>
    <row r="37" spans="1:2" x14ac:dyDescent="0.2">
      <c r="A37" s="27"/>
    </row>
    <row r="38" spans="1:2" x14ac:dyDescent="0.2">
      <c r="A38" s="27"/>
    </row>
    <row r="39" spans="1:2" x14ac:dyDescent="0.2">
      <c r="A39" s="27"/>
    </row>
    <row r="40" spans="1:2" x14ac:dyDescent="0.2">
      <c r="A40" s="27"/>
    </row>
    <row r="42" spans="1:2" x14ac:dyDescent="0.2">
      <c r="A42" s="27"/>
    </row>
    <row r="43" spans="1:2" x14ac:dyDescent="0.2">
      <c r="A43" s="27"/>
    </row>
    <row r="44" spans="1:2" x14ac:dyDescent="0.2">
      <c r="A44" s="27"/>
    </row>
    <row r="45" spans="1:2" x14ac:dyDescent="0.2">
      <c r="A45" s="27"/>
      <c r="B45" s="27"/>
    </row>
    <row r="46" spans="1:2" x14ac:dyDescent="0.2">
      <c r="A46" s="27"/>
    </row>
    <row r="47" spans="1:2" x14ac:dyDescent="0.2">
      <c r="A47" s="27"/>
    </row>
    <row r="49" spans="1:1" x14ac:dyDescent="0.2">
      <c r="A49" s="27"/>
    </row>
    <row r="50" spans="1:1" x14ac:dyDescent="0.2">
      <c r="A50" s="27"/>
    </row>
    <row r="53" spans="1:1" x14ac:dyDescent="0.2">
      <c r="A53" s="27"/>
    </row>
    <row r="54" spans="1:1" x14ac:dyDescent="0.2">
      <c r="A54" s="27"/>
    </row>
    <row r="55" spans="1:1" x14ac:dyDescent="0.2">
      <c r="A55" s="27"/>
    </row>
    <row r="56" spans="1:1" x14ac:dyDescent="0.2">
      <c r="A56" s="27"/>
    </row>
    <row r="57" spans="1:1" x14ac:dyDescent="0.2">
      <c r="A57" s="27"/>
    </row>
  </sheetData>
  <pageMargins left="0.70866141732283472" right="0.70866141732283472" top="0.74803149606299213" bottom="0.74803149606299213" header="0.31496062992125984" footer="0.31496062992125984"/>
  <pageSetup scale="9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7"/>
  <sheetViews>
    <sheetView tabSelected="1" topLeftCell="B1" zoomScaleNormal="100" workbookViewId="0">
      <selection activeCell="B17" sqref="B17"/>
    </sheetView>
  </sheetViews>
  <sheetFormatPr defaultColWidth="9.140625" defaultRowHeight="12.75" x14ac:dyDescent="0.2"/>
  <cols>
    <col min="1" max="1" width="13.5703125" style="23" customWidth="1"/>
    <col min="2" max="2" width="55" style="23" customWidth="1"/>
    <col min="3" max="3" width="9.140625" style="23"/>
    <col min="4" max="4" width="16.140625" style="23" customWidth="1"/>
    <col min="5" max="5" width="14.42578125" style="23" customWidth="1"/>
    <col min="6" max="6" width="14.85546875" style="23" customWidth="1"/>
    <col min="7" max="16384" width="9.140625" style="23"/>
  </cols>
  <sheetData>
    <row r="1" spans="1:6" ht="43.5" customHeight="1" thickBot="1" x14ac:dyDescent="0.25">
      <c r="B1" s="6" t="s">
        <v>40</v>
      </c>
      <c r="D1" s="24"/>
      <c r="E1" s="24"/>
      <c r="F1" s="24"/>
    </row>
    <row r="2" spans="1:6" s="11" customFormat="1" ht="18.75" x14ac:dyDescent="0.3">
      <c r="A2" s="7" t="s">
        <v>1</v>
      </c>
      <c r="B2" s="7" t="s">
        <v>3</v>
      </c>
      <c r="C2" s="8" t="s">
        <v>4</v>
      </c>
      <c r="D2" s="9" t="s">
        <v>5</v>
      </c>
      <c r="E2" s="9" t="s">
        <v>6</v>
      </c>
      <c r="F2" s="10" t="s">
        <v>0</v>
      </c>
    </row>
    <row r="3" spans="1:6" s="11" customFormat="1" ht="12.75" customHeight="1" x14ac:dyDescent="0.3">
      <c r="B3" s="12"/>
      <c r="C3" s="32"/>
      <c r="D3" s="25"/>
      <c r="E3" s="25"/>
      <c r="F3" s="26">
        <f>+C3*0.55+D3+E3</f>
        <v>0</v>
      </c>
    </row>
    <row r="4" spans="1:6" x14ac:dyDescent="0.2">
      <c r="A4" s="27"/>
      <c r="C4" s="28"/>
      <c r="D4" s="25"/>
      <c r="E4" s="25"/>
      <c r="F4" s="26">
        <f>+C4*0.55+D4+E4</f>
        <v>0</v>
      </c>
    </row>
    <row r="5" spans="1:6" x14ac:dyDescent="0.2">
      <c r="A5" s="27"/>
      <c r="C5" s="28"/>
      <c r="D5" s="25"/>
      <c r="E5" s="25"/>
      <c r="F5" s="26">
        <f>+C5*0.55++D5+E5</f>
        <v>0</v>
      </c>
    </row>
    <row r="6" spans="1:6" x14ac:dyDescent="0.2">
      <c r="A6" s="27"/>
      <c r="C6" s="28"/>
      <c r="D6" s="25"/>
      <c r="E6" s="25"/>
      <c r="F6" s="26">
        <f t="shared" ref="F6:F16" si="0">+C6*0.55+D6+E6</f>
        <v>0</v>
      </c>
    </row>
    <row r="7" spans="1:6" x14ac:dyDescent="0.2">
      <c r="A7" s="27"/>
      <c r="C7" s="28"/>
      <c r="D7" s="25"/>
      <c r="E7" s="25"/>
      <c r="F7" s="26">
        <f t="shared" si="0"/>
        <v>0</v>
      </c>
    </row>
    <row r="8" spans="1:6" x14ac:dyDescent="0.2">
      <c r="A8" s="27"/>
      <c r="C8" s="28"/>
      <c r="D8" s="25"/>
      <c r="E8" s="25"/>
      <c r="F8" s="26">
        <f t="shared" si="0"/>
        <v>0</v>
      </c>
    </row>
    <row r="9" spans="1:6" x14ac:dyDescent="0.2">
      <c r="A9" s="27"/>
      <c r="C9" s="28"/>
      <c r="D9" s="25"/>
      <c r="E9" s="25"/>
      <c r="F9" s="26">
        <f t="shared" si="0"/>
        <v>0</v>
      </c>
    </row>
    <row r="10" spans="1:6" x14ac:dyDescent="0.2">
      <c r="A10" s="27"/>
      <c r="C10" s="28"/>
      <c r="D10" s="25"/>
      <c r="E10" s="25"/>
      <c r="F10" s="26">
        <f t="shared" si="0"/>
        <v>0</v>
      </c>
    </row>
    <row r="11" spans="1:6" x14ac:dyDescent="0.2">
      <c r="C11" s="28"/>
      <c r="D11" s="25"/>
      <c r="E11" s="25"/>
      <c r="F11" s="26">
        <f t="shared" si="0"/>
        <v>0</v>
      </c>
    </row>
    <row r="12" spans="1:6" x14ac:dyDescent="0.2">
      <c r="C12" s="28"/>
      <c r="D12" s="25"/>
      <c r="E12" s="25"/>
      <c r="F12" s="26">
        <f t="shared" si="0"/>
        <v>0</v>
      </c>
    </row>
    <row r="13" spans="1:6" x14ac:dyDescent="0.2">
      <c r="A13" s="27"/>
      <c r="C13" s="28"/>
      <c r="D13" s="25"/>
      <c r="E13" s="25"/>
      <c r="F13" s="26">
        <f t="shared" si="0"/>
        <v>0</v>
      </c>
    </row>
    <row r="14" spans="1:6" x14ac:dyDescent="0.2">
      <c r="A14" s="27"/>
      <c r="C14" s="28"/>
      <c r="D14" s="25"/>
      <c r="E14" s="25"/>
      <c r="F14" s="26">
        <f t="shared" si="0"/>
        <v>0</v>
      </c>
    </row>
    <row r="15" spans="1:6" x14ac:dyDescent="0.2">
      <c r="A15" s="27"/>
      <c r="C15" s="28"/>
      <c r="D15" s="25"/>
      <c r="E15" s="25"/>
      <c r="F15" s="26">
        <f t="shared" si="0"/>
        <v>0</v>
      </c>
    </row>
    <row r="16" spans="1:6" ht="14.45" customHeight="1" thickBot="1" x14ac:dyDescent="0.35">
      <c r="A16" s="13"/>
      <c r="B16" s="14"/>
      <c r="C16" s="29"/>
      <c r="D16" s="30"/>
      <c r="E16" s="30"/>
      <c r="F16" s="26">
        <f t="shared" si="0"/>
        <v>0</v>
      </c>
    </row>
    <row r="17" spans="1:6" ht="19.5" thickBot="1" x14ac:dyDescent="0.35">
      <c r="E17" s="15" t="s">
        <v>0</v>
      </c>
      <c r="F17" s="31">
        <f>SUM(F3:F16)</f>
        <v>0</v>
      </c>
    </row>
    <row r="18" spans="1:6" x14ac:dyDescent="0.2">
      <c r="A18" s="27"/>
    </row>
    <row r="19" spans="1:6" ht="15" x14ac:dyDescent="0.25">
      <c r="A19" s="27"/>
      <c r="B19" s="16" t="s">
        <v>34</v>
      </c>
    </row>
    <row r="20" spans="1:6" ht="15" x14ac:dyDescent="0.25">
      <c r="B20" s="16" t="s">
        <v>37</v>
      </c>
    </row>
    <row r="21" spans="1:6" ht="15" x14ac:dyDescent="0.25">
      <c r="A21" s="27"/>
      <c r="B21" s="16" t="s">
        <v>36</v>
      </c>
    </row>
    <row r="22" spans="1:6" x14ac:dyDescent="0.2">
      <c r="A22" s="27"/>
    </row>
    <row r="23" spans="1:6" x14ac:dyDescent="0.2">
      <c r="A23" s="27"/>
    </row>
    <row r="24" spans="1:6" x14ac:dyDescent="0.2">
      <c r="A24" s="27"/>
    </row>
    <row r="25" spans="1:6" x14ac:dyDescent="0.2">
      <c r="A25" s="27"/>
    </row>
    <row r="26" spans="1:6" x14ac:dyDescent="0.2">
      <c r="A26" s="27"/>
    </row>
    <row r="27" spans="1:6" x14ac:dyDescent="0.2">
      <c r="A27" s="27"/>
    </row>
    <row r="28" spans="1:6" x14ac:dyDescent="0.2">
      <c r="A28" s="27"/>
    </row>
    <row r="29" spans="1:6" x14ac:dyDescent="0.2">
      <c r="A29" s="27"/>
    </row>
    <row r="30" spans="1:6" ht="15" x14ac:dyDescent="0.25">
      <c r="A30" s="27"/>
      <c r="B30" s="17"/>
    </row>
    <row r="32" spans="1:6" x14ac:dyDescent="0.2">
      <c r="A32" s="27"/>
    </row>
    <row r="33" spans="1:2" x14ac:dyDescent="0.2">
      <c r="A33" s="27"/>
    </row>
    <row r="34" spans="1:2" x14ac:dyDescent="0.2">
      <c r="A34" s="27"/>
    </row>
    <row r="35" spans="1:2" x14ac:dyDescent="0.2">
      <c r="A35" s="27"/>
    </row>
    <row r="36" spans="1:2" x14ac:dyDescent="0.2">
      <c r="A36" s="27"/>
    </row>
    <row r="37" spans="1:2" x14ac:dyDescent="0.2">
      <c r="A37" s="27"/>
    </row>
    <row r="38" spans="1:2" x14ac:dyDescent="0.2">
      <c r="A38" s="27"/>
    </row>
    <row r="39" spans="1:2" x14ac:dyDescent="0.2">
      <c r="A39" s="27"/>
    </row>
    <row r="40" spans="1:2" x14ac:dyDescent="0.2">
      <c r="A40" s="27"/>
    </row>
    <row r="42" spans="1:2" x14ac:dyDescent="0.2">
      <c r="A42" s="27"/>
    </row>
    <row r="43" spans="1:2" x14ac:dyDescent="0.2">
      <c r="A43" s="27"/>
    </row>
    <row r="44" spans="1:2" x14ac:dyDescent="0.2">
      <c r="A44" s="27"/>
    </row>
    <row r="45" spans="1:2" x14ac:dyDescent="0.2">
      <c r="A45" s="27"/>
      <c r="B45" s="27"/>
    </row>
    <row r="46" spans="1:2" x14ac:dyDescent="0.2">
      <c r="A46" s="27"/>
    </row>
    <row r="47" spans="1:2" x14ac:dyDescent="0.2">
      <c r="A47" s="27"/>
    </row>
    <row r="49" spans="1:1" x14ac:dyDescent="0.2">
      <c r="A49" s="27"/>
    </row>
    <row r="50" spans="1:1" x14ac:dyDescent="0.2">
      <c r="A50" s="27"/>
    </row>
    <row r="53" spans="1:1" x14ac:dyDescent="0.2">
      <c r="A53" s="27"/>
    </row>
    <row r="54" spans="1:1" x14ac:dyDescent="0.2">
      <c r="A54" s="27"/>
    </row>
    <row r="55" spans="1:1" x14ac:dyDescent="0.2">
      <c r="A55" s="27"/>
    </row>
    <row r="56" spans="1:1" x14ac:dyDescent="0.2">
      <c r="A56" s="27"/>
    </row>
    <row r="57" spans="1:1" x14ac:dyDescent="0.2">
      <c r="A57" s="27"/>
    </row>
  </sheetData>
  <pageMargins left="0" right="0" top="0.74803149606299213" bottom="0.74803149606299213"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topLeftCell="A18" workbookViewId="0">
      <selection activeCell="D7" sqref="D7"/>
    </sheetView>
  </sheetViews>
  <sheetFormatPr defaultRowHeight="12.75" x14ac:dyDescent="0.2"/>
  <cols>
    <col min="1" max="1" width="31" customWidth="1"/>
  </cols>
  <sheetData>
    <row r="1" spans="1:6" ht="30.75" thickBot="1" x14ac:dyDescent="0.3">
      <c r="A1" s="18" t="s">
        <v>8</v>
      </c>
      <c r="B1" s="19" t="s">
        <v>9</v>
      </c>
      <c r="C1" s="20"/>
      <c r="D1" s="21" t="s">
        <v>43</v>
      </c>
      <c r="F1" t="s">
        <v>42</v>
      </c>
    </row>
    <row r="2" spans="1:6" x14ac:dyDescent="0.2">
      <c r="A2" t="s">
        <v>17</v>
      </c>
      <c r="B2">
        <v>246</v>
      </c>
    </row>
    <row r="3" spans="1:6" x14ac:dyDescent="0.2">
      <c r="A3" t="s">
        <v>18</v>
      </c>
      <c r="B3">
        <v>270</v>
      </c>
    </row>
    <row r="4" spans="1:6" x14ac:dyDescent="0.2">
      <c r="A4" t="s">
        <v>14</v>
      </c>
      <c r="B4">
        <v>260</v>
      </c>
    </row>
    <row r="5" spans="1:6" x14ac:dyDescent="0.2">
      <c r="A5" t="s">
        <v>15</v>
      </c>
      <c r="B5">
        <v>272</v>
      </c>
    </row>
    <row r="6" spans="1:6" x14ac:dyDescent="0.2">
      <c r="A6" t="s">
        <v>16</v>
      </c>
      <c r="B6">
        <v>240</v>
      </c>
    </row>
    <row r="7" spans="1:6" x14ac:dyDescent="0.2">
      <c r="A7" t="s">
        <v>10</v>
      </c>
      <c r="B7">
        <v>162</v>
      </c>
    </row>
    <row r="8" spans="1:6" x14ac:dyDescent="0.2">
      <c r="A8" t="s">
        <v>30</v>
      </c>
      <c r="B8">
        <v>152</v>
      </c>
    </row>
    <row r="9" spans="1:6" x14ac:dyDescent="0.2">
      <c r="A9" t="s">
        <v>25</v>
      </c>
      <c r="B9">
        <v>652</v>
      </c>
    </row>
    <row r="10" spans="1:6" x14ac:dyDescent="0.2">
      <c r="A10" t="s">
        <v>24</v>
      </c>
      <c r="B10">
        <v>260</v>
      </c>
    </row>
    <row r="11" spans="1:6" x14ac:dyDescent="0.2">
      <c r="A11" t="s">
        <v>23</v>
      </c>
      <c r="B11">
        <v>262</v>
      </c>
    </row>
    <row r="12" spans="1:6" x14ac:dyDescent="0.2">
      <c r="A12" t="s">
        <v>22</v>
      </c>
      <c r="B12">
        <v>114</v>
      </c>
    </row>
    <row r="13" spans="1:6" x14ac:dyDescent="0.2">
      <c r="A13" t="s">
        <v>31</v>
      </c>
      <c r="B13">
        <v>116</v>
      </c>
    </row>
    <row r="14" spans="1:6" x14ac:dyDescent="0.2">
      <c r="A14" t="s">
        <v>19</v>
      </c>
      <c r="B14">
        <f>93*2</f>
        <v>186</v>
      </c>
    </row>
    <row r="15" spans="1:6" x14ac:dyDescent="0.2">
      <c r="A15" t="s">
        <v>20</v>
      </c>
      <c r="B15">
        <v>194</v>
      </c>
    </row>
    <row r="16" spans="1:6" x14ac:dyDescent="0.2">
      <c r="A16" t="s">
        <v>21</v>
      </c>
      <c r="B16">
        <v>197</v>
      </c>
    </row>
    <row r="17" spans="1:2" x14ac:dyDescent="0.2">
      <c r="A17" t="s">
        <v>27</v>
      </c>
      <c r="B17">
        <v>199</v>
      </c>
    </row>
    <row r="18" spans="1:2" x14ac:dyDescent="0.2">
      <c r="A18" t="s">
        <v>26</v>
      </c>
      <c r="B18">
        <v>346</v>
      </c>
    </row>
    <row r="19" spans="1:2" x14ac:dyDescent="0.2">
      <c r="A19" t="s">
        <v>11</v>
      </c>
      <c r="B19">
        <v>155</v>
      </c>
    </row>
    <row r="20" spans="1:2" x14ac:dyDescent="0.2">
      <c r="A20" t="s">
        <v>28</v>
      </c>
      <c r="B20">
        <v>123</v>
      </c>
    </row>
    <row r="21" spans="1:2" x14ac:dyDescent="0.2">
      <c r="A21" t="s">
        <v>32</v>
      </c>
      <c r="B21">
        <v>276</v>
      </c>
    </row>
    <row r="22" spans="1:2" x14ac:dyDescent="0.2">
      <c r="A22" t="s">
        <v>33</v>
      </c>
      <c r="B22">
        <v>78</v>
      </c>
    </row>
    <row r="23" spans="1:2" x14ac:dyDescent="0.2">
      <c r="A23" t="s">
        <v>12</v>
      </c>
      <c r="B23">
        <v>188</v>
      </c>
    </row>
    <row r="24" spans="1:2" x14ac:dyDescent="0.2">
      <c r="A24" t="s">
        <v>29</v>
      </c>
      <c r="B24">
        <v>526</v>
      </c>
    </row>
    <row r="25" spans="1:2" ht="15" x14ac:dyDescent="0.25">
      <c r="A25" s="22"/>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Expense rules</vt:lpstr>
      <vt:lpstr>Expense eg</vt:lpstr>
      <vt:lpstr>Expense report</vt:lpstr>
      <vt:lpstr>Kilo</vt:lpstr>
    </vt:vector>
  </TitlesOfParts>
  <Company>Royal Victoria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Hannah Lankin</cp:lastModifiedBy>
  <cp:lastPrinted>2019-04-23T15:10:56Z</cp:lastPrinted>
  <dcterms:created xsi:type="dcterms:W3CDTF">2005-07-02T12:40:28Z</dcterms:created>
  <dcterms:modified xsi:type="dcterms:W3CDTF">2022-09-29T14:10:41Z</dcterms:modified>
</cp:coreProperties>
</file>